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2DO TRIMESTRE 2024\Formatos LDF 2do Trim 2024\"/>
    </mc:Choice>
  </mc:AlternateContent>
  <bookViews>
    <workbookView xWindow="0" yWindow="0" windowWidth="28800" windowHeight="1231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C47" i="1"/>
  <c r="C62" i="1" s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  <c r="B47" i="1" s="1"/>
  <c r="B62" i="1" s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<sst xmlns="http://schemas.openxmlformats.org/spreadsheetml/2006/main" count="128" uniqueCount="128">
  <si>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</si>
  <si>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ESTUDIOS CIENTÍFICOS Y TECNOLÓGICOS DEL ESTADO DE DURANGO </t>
  </si>
  <si>
    <t>Estado de Situación Financiera Detallado - LDF</t>
  </si>
  <si>
    <t xml:space="preserve"> Al 31 de Diciembre de 2023 y al 30 de Junio de 2024</t>
  </si>
  <si>
    <t>(PESOS)</t>
  </si>
  <si>
    <t xml:space="preserve">   Concepto</t>
  </si>
  <si>
    <t xml:space="preserve">30 Junio 2024 </t>
  </si>
  <si>
    <t xml:space="preserve">31 Diciembre 2023 </t>
  </si>
  <si>
    <t xml:space="preserve">Concepto </t>
  </si>
  <si>
    <t>30 Junio 2024</t>
  </si>
  <si>
    <t>31 Diciembre 2023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</si>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</sst>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zoomScale="90" zoomScaleNormal="90" workbookViewId="0">
      <selection activeCell="A23" sqref="A23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5.2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5.2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5.2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5.2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29791483.329999998</v>
      </c>
      <c r="C9" s="24">
        <f>SUM(C10:C16)</f>
        <v>22837383.609999999</v>
      </c>
      <c r="D9" s="23" t="s">
        <v>16</v>
      </c>
      <c r="E9" s="24">
        <f>SUM(E10:E18)</f>
        <v>12069155.280000001</v>
      </c>
      <c r="F9" s="24">
        <f>SUM(F10:F18)</f>
        <v>36856556.880000003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-0.01</v>
      </c>
      <c r="F10" s="24">
        <v>18795691.809999999</v>
      </c>
      <c r="G10" s="6"/>
    </row>
    <row r="11" spans="1:7" ht="15.2" customHeight="1" x14ac:dyDescent="0.25">
      <c r="A11" s="23" t="s">
        <v>19</v>
      </c>
      <c r="B11" s="24">
        <v>29791483.329999998</v>
      </c>
      <c r="C11" s="24">
        <v>22837383.609999999</v>
      </c>
      <c r="D11" s="23" t="s">
        <v>20</v>
      </c>
      <c r="E11" s="24">
        <v>6687280.2400000002</v>
      </c>
      <c r="F11" s="24">
        <v>5802200.4199999999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5364660.8899999997</v>
      </c>
      <c r="F16" s="24">
        <v>12232263.300000001</v>
      </c>
      <c r="G16" s="6"/>
    </row>
    <row r="17" spans="1:7" ht="15.2" customHeight="1" x14ac:dyDescent="0.25">
      <c r="A17" s="23" t="s">
        <v>31</v>
      </c>
      <c r="B17" s="24">
        <f>SUM(B18:B24)</f>
        <v>115188.42</v>
      </c>
      <c r="C17" s="24">
        <f>SUM(C18:C24)</f>
        <v>15287823.130000001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17214.16</v>
      </c>
      <c r="F18" s="24">
        <v>26401.35</v>
      </c>
      <c r="G18" s="6"/>
    </row>
    <row r="19" spans="1:7" ht="15.2" customHeight="1" x14ac:dyDescent="0.25">
      <c r="A19" s="23" t="s">
        <v>35</v>
      </c>
      <c r="B19" s="24">
        <v>20.2</v>
      </c>
      <c r="C19" s="24">
        <v>15253725.07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109168.22</v>
      </c>
      <c r="C20" s="24">
        <v>34098.06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6000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7255763.1200000001</v>
      </c>
      <c r="C25" s="24">
        <f>SUM(C26:C30)</f>
        <v>7207811.1200000001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69705.3</v>
      </c>
      <c r="C26" s="24">
        <v>21753.3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7186057.8200000003</v>
      </c>
      <c r="C29" s="24">
        <v>7186057.8200000003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5.2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37162434.869999997</v>
      </c>
      <c r="C47" s="25">
        <f>C9+C17+C25+C31+C37+C38+C41</f>
        <v>45333017.859999999</v>
      </c>
      <c r="D47" s="21" t="s">
        <v>90</v>
      </c>
      <c r="E47" s="25">
        <f>E9+E19+E23+E26+E27+E31+E38+E42</f>
        <v>12069155.280000001</v>
      </c>
      <c r="F47" s="25">
        <f>F9+F19+F23+F26+F27+F31+F38+F42</f>
        <v>36856556.880000003</v>
      </c>
      <c r="G47" s="6"/>
    </row>
    <row r="48" spans="1:7" ht="15.2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211145331.09999999</v>
      </c>
      <c r="C52" s="24">
        <v>211145331.09999999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55121559.229999997</v>
      </c>
      <c r="C53" s="24">
        <v>53730864.859999999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661223.49</v>
      </c>
      <c r="C54" s="24">
        <v>661223.49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-51104497.5</v>
      </c>
      <c r="C55" s="24">
        <v>-49907470.140000001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33100.620000000003</v>
      </c>
      <c r="C56" s="24">
        <v>33100.620000000003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0</v>
      </c>
      <c r="F57" s="25">
        <f>SUM(F50:F55)</f>
        <v>0</v>
      </c>
      <c r="G57" s="6"/>
    </row>
    <row r="58" spans="1:7" ht="15.2" customHeight="1" x14ac:dyDescent="0.25">
      <c r="A58" s="23" t="s">
        <v>108</v>
      </c>
      <c r="B58" s="24">
        <v>395733.04</v>
      </c>
      <c r="C58" s="24">
        <v>395733.04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12069155.280000001</v>
      </c>
      <c r="F59" s="25">
        <f>F47+F57</f>
        <v>36856556.880000003</v>
      </c>
      <c r="G59" s="6"/>
    </row>
    <row r="60" spans="1:7" ht="15.2" customHeight="1" x14ac:dyDescent="0.25">
      <c r="A60" s="21" t="s">
        <v>110</v>
      </c>
      <c r="B60" s="25">
        <f>SUM(B50:B58)</f>
        <v>216252449.97999999</v>
      </c>
      <c r="C60" s="25">
        <f>SUM(C50:C58)</f>
        <v>216058782.97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253414884.84999999</v>
      </c>
      <c r="C62" s="25">
        <f>SUM(C47+C60)</f>
        <v>261391800.82999998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256601719.84999996</v>
      </c>
      <c r="F63" s="24">
        <f>SUM(F64:F66)</f>
        <v>255901099.84999996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235216428.63999999</v>
      </c>
      <c r="F64" s="24">
        <v>235216428.63999999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21401789.140000001</v>
      </c>
      <c r="F65" s="24">
        <v>20701169.140000001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-16497.93</v>
      </c>
      <c r="F66" s="24">
        <v>-16497.93</v>
      </c>
      <c r="G66" s="6"/>
    </row>
    <row r="67" spans="1:7" ht="15.2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-15255990.279999999</v>
      </c>
      <c r="F68" s="24">
        <f>SUM(F69:F73)</f>
        <v>-31365855.900000002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16913582.82</v>
      </c>
      <c r="F69" s="30">
        <v>-2930089.29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-32510996.859999999</v>
      </c>
      <c r="F70" s="30">
        <v>-28777190.370000001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304703.90000000002</v>
      </c>
      <c r="F71" s="30">
        <v>304703.90000000002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36719.86</v>
      </c>
      <c r="F73" s="30">
        <v>36719.86</v>
      </c>
    </row>
    <row r="74" spans="1:7" ht="15.2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5.2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241345729.56999996</v>
      </c>
      <c r="F79" s="25">
        <f>F63+F68+F75</f>
        <v>224535243.94999996</v>
      </c>
      <c r="G79" s="6"/>
    </row>
    <row r="80" spans="1:7" ht="15.2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253414884.84999996</v>
      </c>
      <c r="F81" s="25">
        <f>F59+F79</f>
        <v>261391800.82999995</v>
      </c>
      <c r="G81" s="6"/>
    </row>
    <row r="82" spans="1:7" ht="15.2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2024-07-12T19:42:12Z</dcterms:created>
  <dcterms:modified xsi:type="dcterms:W3CDTF">2024-07-12T19:58:24Z</dcterms:modified>
</cp:coreProperties>
</file>